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184" i="1" l="1"/>
  <c r="L165" i="1"/>
  <c r="L146" i="1"/>
  <c r="L127" i="1"/>
  <c r="L108" i="1"/>
  <c r="L89" i="1"/>
  <c r="L70" i="1"/>
  <c r="L51" i="1"/>
  <c r="L32" i="1"/>
  <c r="J127" i="1" l="1"/>
  <c r="G108" i="1" l="1"/>
  <c r="H108" i="1"/>
  <c r="I108" i="1"/>
  <c r="J108" i="1"/>
  <c r="F108" i="1"/>
  <c r="I165" i="1" l="1"/>
  <c r="J165" i="1"/>
  <c r="H165" i="1"/>
  <c r="G165" i="1"/>
  <c r="F165" i="1"/>
  <c r="K100" i="1"/>
  <c r="J70" i="1"/>
  <c r="I70" i="1"/>
  <c r="H70" i="1"/>
  <c r="G70" i="1"/>
  <c r="F70" i="1"/>
  <c r="E100" i="1"/>
  <c r="J32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L100" i="1" s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J196" i="1"/>
  <c r="I196" i="1"/>
  <c r="L196" i="1"/>
  <c r="F196" i="1"/>
</calcChain>
</file>

<file path=xl/sharedStrings.xml><?xml version="1.0" encoding="utf-8"?>
<sst xmlns="http://schemas.openxmlformats.org/spreadsheetml/2006/main" count="233" uniqueCount="78">
  <si>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</si>
  <si>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</si>
  <si>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</si>
  <si>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</si>
  <si>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</si>
  <si>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</si>
  <si>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</si>
  <si>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</si>
  <si>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</si>
  <si>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</si>
  <si>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</si>
  <si>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</si>
  <si>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</si>
  <si>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</si>
  <si>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</si>
  <si>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</si>
  <si>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</si>
  <si>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</si>
  <si>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</si>
  <si>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</si>
  <si>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</si>
  <si>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</si>
  <si>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</si>
  <si>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</si>
  <si>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</si>
  <si>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</si>
  <si>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</si>
  <si>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</si>
  <si>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</si>
  <si>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</si>
  <si>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</si>
  <si>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</si>
  <si>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</si>
  <si>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</si>
  <si>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</si>
  <si>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</si>
  <si>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</si>
  <si>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</si>
  <si>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</si>
  <si>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</si>
  <si>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чай с сахаром</t>
  </si>
  <si>
    <t>жаркое по-домашнему</t>
  </si>
  <si>
    <t>свекла тертая отварная</t>
  </si>
  <si>
    <t>пюре картофельное</t>
  </si>
  <si>
    <t>Изгорев С.А.</t>
  </si>
  <si>
    <t>какао с молоком</t>
  </si>
  <si>
    <t>хлеб пшеничный в/с</t>
  </si>
  <si>
    <t>Согласовано- директор гимназии</t>
  </si>
  <si>
    <t>МАОУ "Гимназия имени Ю.А. Гарнаева"</t>
  </si>
  <si>
    <t>макароны с сыром</t>
  </si>
  <si>
    <t>фрукты(яблоко)не более 100г</t>
  </si>
  <si>
    <t>каша молочная "Дружба" вязкая с маслом  сливочным 72,5%</t>
  </si>
  <si>
    <t>запеканка из творога с сгущенным молоком</t>
  </si>
  <si>
    <t>компот из смеси сухофруктов</t>
  </si>
  <si>
    <t>каша молочная пшеничная вязкая  с маслом сливочным 72,5%</t>
  </si>
  <si>
    <t>плов из птицы</t>
  </si>
  <si>
    <t>каша молочная рисовая вязкая с маслом сливочным 72,5%</t>
  </si>
  <si>
    <t>тефтели с соусом томатным</t>
  </si>
  <si>
    <t>овощи свежие (помидор или огурец)</t>
  </si>
  <si>
    <t xml:space="preserve">котлеты  рыбные </t>
  </si>
  <si>
    <t>компот из свежих плодов(яблоко)</t>
  </si>
  <si>
    <t>каша молочная пшенная вязкая  с маслом  сливочным  72,5%</t>
  </si>
  <si>
    <t>фрукты (яблоко) не более 100г</t>
  </si>
  <si>
    <t>котлета рубленная из  птицы с  соусом томатным</t>
  </si>
  <si>
    <t>каша гречневая рассыпчатая  с  маслом  сливочным 72,5%</t>
  </si>
  <si>
    <t>овощи свежие(помидор или огурец)</t>
  </si>
  <si>
    <t>вафли сливочные</t>
  </si>
  <si>
    <t>булочка Веснушка</t>
  </si>
  <si>
    <t>сыр порционный твердых сортов 45% жирности</t>
  </si>
  <si>
    <t xml:space="preserve">булочка Дорожная </t>
  </si>
  <si>
    <t>оладьи с сгущенным молоком</t>
  </si>
  <si>
    <t>макаронные изделия отварные с маслом сливочным</t>
  </si>
  <si>
    <t>пшеничный ржаной, пшеничный в/с</t>
  </si>
  <si>
    <t xml:space="preserve">свекла тертая отварная </t>
  </si>
  <si>
    <t>какао  с молоком</t>
  </si>
  <si>
    <t>хлеб ржаной, пшеничный в/с</t>
  </si>
  <si>
    <t xml:space="preserve">чай  с сахаром </t>
  </si>
  <si>
    <t>вафли 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</si>
</sst>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48</v>
      </c>
      <c r="D1" s="58"/>
      <c r="E1" s="58"/>
      <c r="F1" s="12" t="s">
        <v>16</v>
      </c>
      <c r="G1" s="2" t="s">
        <v>17</v>
      </c>
      <c r="H1" s="59" t="s">
        <v>47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44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200</v>
      </c>
      <c r="G6" s="40">
        <v>13.54</v>
      </c>
      <c r="H6" s="40">
        <v>15.92</v>
      </c>
      <c r="I6" s="40">
        <v>34.11</v>
      </c>
      <c r="J6" s="40">
        <v>334.41</v>
      </c>
      <c r="K6" s="51">
        <v>204</v>
      </c>
      <c r="L6" s="40">
        <v>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13.62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34.880000000000003</v>
      </c>
    </row>
    <row r="11" spans="1:12" ht="15" x14ac:dyDescent="0.25">
      <c r="A11" s="23"/>
      <c r="B11" s="15"/>
      <c r="C11" s="11"/>
      <c r="D11" s="6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53">
        <f>SUM(F6:F12)</f>
        <v>500</v>
      </c>
      <c r="G13" s="53">
        <f t="shared" ref="G13:J13" si="0">SUM(G6:G12)</f>
        <v>18.019999999999996</v>
      </c>
      <c r="H13" s="53">
        <f t="shared" si="0"/>
        <v>19.86</v>
      </c>
      <c r="I13" s="53">
        <f t="shared" si="0"/>
        <v>61.489999999999995</v>
      </c>
      <c r="J13" s="53">
        <f t="shared" si="0"/>
        <v>500.01</v>
      </c>
      <c r="K13" s="54"/>
      <c r="L13" s="53">
        <f>SUM(L6:L12)</f>
        <v>80.5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55">
        <f>F13+F23</f>
        <v>500</v>
      </c>
      <c r="G24" s="55">
        <f t="shared" ref="G24:J24" si="3">G13+G23</f>
        <v>18.019999999999996</v>
      </c>
      <c r="H24" s="55">
        <f t="shared" si="3"/>
        <v>19.86</v>
      </c>
      <c r="I24" s="55">
        <f t="shared" si="3"/>
        <v>61.489999999999995</v>
      </c>
      <c r="J24" s="55">
        <f t="shared" si="3"/>
        <v>500.01</v>
      </c>
      <c r="K24" s="55"/>
      <c r="L24" s="55">
        <f t="shared" ref="L24" si="4">L13+L23</f>
        <v>80.5</v>
      </c>
    </row>
    <row r="25" spans="1:12" ht="26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3">
        <v>4.34</v>
      </c>
      <c r="H25" s="52">
        <v>7.98</v>
      </c>
      <c r="I25" s="40">
        <v>23.91</v>
      </c>
      <c r="J25" s="40">
        <v>184.7</v>
      </c>
      <c r="K25" s="41">
        <v>175</v>
      </c>
      <c r="L25" s="40">
        <v>15.32</v>
      </c>
    </row>
    <row r="26" spans="1:12" ht="15" x14ac:dyDescent="0.25">
      <c r="A26" s="14"/>
      <c r="B26" s="15"/>
      <c r="C26" s="11"/>
      <c r="D26" s="5" t="s">
        <v>21</v>
      </c>
      <c r="E26" s="42" t="s">
        <v>52</v>
      </c>
      <c r="F26" s="43">
        <v>120</v>
      </c>
      <c r="G26" s="43">
        <v>17.54</v>
      </c>
      <c r="H26" s="43">
        <v>13.27</v>
      </c>
      <c r="I26" s="43">
        <v>33.6</v>
      </c>
      <c r="J26" s="43">
        <v>324</v>
      </c>
      <c r="K26" s="44">
        <v>223</v>
      </c>
      <c r="L26" s="43">
        <v>53.94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>
        <v>4.04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66</v>
      </c>
      <c r="F30" s="43">
        <v>32</v>
      </c>
      <c r="G30" s="43">
        <v>1.44</v>
      </c>
      <c r="H30" s="43">
        <v>7.68</v>
      </c>
      <c r="I30" s="43">
        <v>21.44</v>
      </c>
      <c r="J30" s="43">
        <v>160</v>
      </c>
      <c r="K30" s="44"/>
      <c r="L30" s="43">
        <v>7.2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53">
        <f>SUM(F25:F31)</f>
        <v>502</v>
      </c>
      <c r="G32" s="53">
        <f t="shared" ref="G32" si="5">SUM(G25:G31)</f>
        <v>23.85</v>
      </c>
      <c r="H32" s="53">
        <f t="shared" ref="H32" si="6">SUM(H25:H31)</f>
        <v>28.93</v>
      </c>
      <c r="I32" s="53">
        <f t="shared" ref="I32" si="7">SUM(I25:I31)</f>
        <v>88.42</v>
      </c>
      <c r="J32" s="53">
        <f>SUM(J25:J31)</f>
        <v>708.7</v>
      </c>
      <c r="K32" s="54"/>
      <c r="L32" s="53">
        <f>SUM(L25:L31)</f>
        <v>80.5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55">
        <f>F32+F42</f>
        <v>502</v>
      </c>
      <c r="G43" s="55">
        <f t="shared" ref="G43" si="12">G32+G42</f>
        <v>23.85</v>
      </c>
      <c r="H43" s="55">
        <f t="shared" ref="H43" si="13">H32+H42</f>
        <v>28.93</v>
      </c>
      <c r="I43" s="55">
        <f t="shared" ref="I43" si="14">I32+I42</f>
        <v>88.42</v>
      </c>
      <c r="J43" s="55">
        <f t="shared" ref="J43" si="15">J32+J42</f>
        <v>708.7</v>
      </c>
      <c r="K43" s="55"/>
      <c r="L43" s="53">
        <v>80.5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41</v>
      </c>
      <c r="F44" s="40">
        <v>200</v>
      </c>
      <c r="G44" s="40">
        <v>18.510000000000002</v>
      </c>
      <c r="H44" s="40">
        <v>20.67</v>
      </c>
      <c r="I44" s="40">
        <v>18.95</v>
      </c>
      <c r="J44" s="40">
        <v>337.14</v>
      </c>
      <c r="K44" s="41">
        <v>259</v>
      </c>
      <c r="L44" s="40">
        <v>56.64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>
        <v>4.04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25</v>
      </c>
      <c r="G47" s="43">
        <v>2.67</v>
      </c>
      <c r="H47" s="43">
        <v>1.17</v>
      </c>
      <c r="I47" s="43">
        <v>10.92</v>
      </c>
      <c r="J47" s="43">
        <v>68.5</v>
      </c>
      <c r="K47" s="44"/>
      <c r="L47" s="43">
        <v>4.04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45</v>
      </c>
      <c r="G49" s="43">
        <v>0.63</v>
      </c>
      <c r="H49" s="43">
        <v>2.5</v>
      </c>
      <c r="I49" s="43">
        <v>3.72</v>
      </c>
      <c r="J49" s="43">
        <v>41.76</v>
      </c>
      <c r="K49" s="44">
        <v>52</v>
      </c>
      <c r="L49" s="43">
        <v>8.58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30</v>
      </c>
      <c r="G50" s="43">
        <v>2.34</v>
      </c>
      <c r="H50" s="43">
        <v>3.24</v>
      </c>
      <c r="I50" s="43">
        <v>16.28</v>
      </c>
      <c r="J50" s="43">
        <v>83.4</v>
      </c>
      <c r="K50" s="44">
        <v>429</v>
      </c>
      <c r="L50" s="43">
        <v>7.2</v>
      </c>
    </row>
    <row r="51" spans="1:12" ht="15" x14ac:dyDescent="0.25">
      <c r="A51" s="24"/>
      <c r="B51" s="17"/>
      <c r="C51" s="8"/>
      <c r="D51" s="18" t="s">
        <v>33</v>
      </c>
      <c r="E51" s="9"/>
      <c r="F51" s="53">
        <f>SUM(F44:F50)</f>
        <v>500</v>
      </c>
      <c r="G51" s="53">
        <f t="shared" ref="G51" si="16">SUM(G44:G50)</f>
        <v>24.68</v>
      </c>
      <c r="H51" s="53">
        <f t="shared" ref="H51" si="17">SUM(H44:H50)</f>
        <v>27.580000000000005</v>
      </c>
      <c r="I51" s="53">
        <f t="shared" ref="I51" si="18">SUM(I44:I50)</f>
        <v>59.34</v>
      </c>
      <c r="J51" s="53">
        <f t="shared" ref="J51" si="19">SUM(J44:J50)</f>
        <v>570.79999999999995</v>
      </c>
      <c r="K51" s="54"/>
      <c r="L51" s="53">
        <f>SUM(L44:L50)</f>
        <v>80.5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55">
        <f>F51+F61</f>
        <v>500</v>
      </c>
      <c r="G62" s="55">
        <f t="shared" ref="G62" si="24">G51+G61</f>
        <v>24.68</v>
      </c>
      <c r="H62" s="55">
        <f t="shared" ref="H62" si="25">H51+H61</f>
        <v>27.580000000000005</v>
      </c>
      <c r="I62" s="55">
        <f t="shared" ref="I62" si="26">I51+I61</f>
        <v>59.34</v>
      </c>
      <c r="J62" s="55">
        <f t="shared" ref="J62:L62" si="27">J51+J61</f>
        <v>570.79999999999995</v>
      </c>
      <c r="K62" s="55"/>
      <c r="L62" s="55">
        <f t="shared" si="27"/>
        <v>80.5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8.64</v>
      </c>
      <c r="H63" s="40">
        <v>11.6</v>
      </c>
      <c r="I63" s="40">
        <v>44.32</v>
      </c>
      <c r="J63" s="40">
        <v>312</v>
      </c>
      <c r="K63" s="41">
        <v>173</v>
      </c>
      <c r="L63" s="40">
        <v>23.38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7.81</v>
      </c>
    </row>
    <row r="66" spans="1:12" ht="15" x14ac:dyDescent="0.25">
      <c r="A66" s="23"/>
      <c r="B66" s="15"/>
      <c r="C66" s="11"/>
      <c r="D66" s="7" t="s">
        <v>23</v>
      </c>
      <c r="E66" s="56" t="s">
        <v>69</v>
      </c>
      <c r="F66" s="43">
        <v>70</v>
      </c>
      <c r="G66" s="43">
        <v>4.75</v>
      </c>
      <c r="H66" s="43">
        <v>9.77</v>
      </c>
      <c r="I66" s="43">
        <v>29.5</v>
      </c>
      <c r="J66" s="43">
        <v>224.7</v>
      </c>
      <c r="K66" s="44">
        <v>425</v>
      </c>
      <c r="L66" s="43">
        <v>26.97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6" t="s">
        <v>68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</v>
      </c>
      <c r="K68" s="44">
        <v>15</v>
      </c>
      <c r="L68" s="43">
        <v>22.34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53">
        <f>SUM(F63:F69)</f>
        <v>500</v>
      </c>
      <c r="G70" s="53">
        <f>SUM(G63:G69)</f>
        <v>18.16</v>
      </c>
      <c r="H70" s="53">
        <f>SUM(H63:H69)</f>
        <v>27.29</v>
      </c>
      <c r="I70" s="53">
        <f>SUM(I63:I69)</f>
        <v>89.02</v>
      </c>
      <c r="J70" s="53">
        <f>SUM(J63:J69)</f>
        <v>670.7</v>
      </c>
      <c r="K70" s="54"/>
      <c r="L70" s="53">
        <f>SUM(L63:L69)</f>
        <v>80.5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2">G70+G80</f>
        <v>18.16</v>
      </c>
      <c r="H81" s="32">
        <f t="shared" ref="H81" si="33">H70+H80</f>
        <v>27.29</v>
      </c>
      <c r="I81" s="32">
        <f t="shared" ref="I81" si="34">I70+I80</f>
        <v>89.02</v>
      </c>
      <c r="J81" s="32">
        <f t="shared" ref="J81:L81" si="35">J70+J80</f>
        <v>670.7</v>
      </c>
      <c r="K81" s="32"/>
      <c r="L81" s="32">
        <f t="shared" si="35"/>
        <v>80.5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235</v>
      </c>
      <c r="G82" s="40">
        <v>19.91</v>
      </c>
      <c r="H82" s="40">
        <v>12.3</v>
      </c>
      <c r="I82" s="40">
        <v>42</v>
      </c>
      <c r="J82" s="40">
        <v>358.8</v>
      </c>
      <c r="K82" s="41">
        <v>291</v>
      </c>
      <c r="L82" s="40">
        <v>66.12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>
        <v>4.04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25</v>
      </c>
      <c r="G85" s="43">
        <v>2.67</v>
      </c>
      <c r="H85" s="43">
        <v>1.17</v>
      </c>
      <c r="I85" s="43">
        <v>10.92</v>
      </c>
      <c r="J85" s="43">
        <v>68.5</v>
      </c>
      <c r="K85" s="44"/>
      <c r="L85" s="43">
        <v>4.04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65</v>
      </c>
      <c r="F87" s="43">
        <v>40</v>
      </c>
      <c r="G87" s="43">
        <v>0.4</v>
      </c>
      <c r="H87" s="43">
        <v>0.05</v>
      </c>
      <c r="I87" s="43">
        <v>0.85</v>
      </c>
      <c r="J87" s="43">
        <v>5</v>
      </c>
      <c r="K87" s="44">
        <v>71</v>
      </c>
      <c r="L87" s="43">
        <v>6.3</v>
      </c>
    </row>
    <row r="88" spans="1:12" ht="15" x14ac:dyDescent="0.25">
      <c r="A88" s="23"/>
      <c r="B88" s="15"/>
      <c r="C88" s="11"/>
      <c r="D88" s="6"/>
    </row>
    <row r="89" spans="1:12" ht="15" x14ac:dyDescent="0.25">
      <c r="A89" s="24"/>
      <c r="B89" s="17"/>
      <c r="C89" s="8"/>
      <c r="D89" s="18" t="s">
        <v>33</v>
      </c>
      <c r="E89" s="9"/>
      <c r="F89" s="53">
        <f>SUM(F82:F87)</f>
        <v>500</v>
      </c>
      <c r="G89" s="53">
        <f>SUM(G82:G87)</f>
        <v>23.509999999999998</v>
      </c>
      <c r="H89" s="53">
        <f>SUM(H82:H87)</f>
        <v>13.520000000000001</v>
      </c>
      <c r="I89" s="53">
        <f>SUM(I82:I87)</f>
        <v>63.24</v>
      </c>
      <c r="J89" s="53">
        <f>SUM(J82:J87)</f>
        <v>472.3</v>
      </c>
      <c r="K89" s="54"/>
      <c r="L89" s="53">
        <f>SUM(L82:L88)</f>
        <v>80.500000000000014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>
        <f>SUM(D102:E102)</f>
        <v>0</v>
      </c>
      <c r="F100" s="53">
        <f t="shared" ref="F100:L100" si="40">SUM(F99,F89)</f>
        <v>500</v>
      </c>
      <c r="G100" s="53">
        <f t="shared" si="40"/>
        <v>23.509999999999998</v>
      </c>
      <c r="H100" s="53">
        <f t="shared" si="40"/>
        <v>13.520000000000001</v>
      </c>
      <c r="I100" s="53">
        <f t="shared" si="40"/>
        <v>63.24</v>
      </c>
      <c r="J100" s="53">
        <f t="shared" si="40"/>
        <v>472.3</v>
      </c>
      <c r="K100" s="54">
        <f t="shared" si="40"/>
        <v>0</v>
      </c>
      <c r="L100" s="53">
        <f t="shared" si="40"/>
        <v>80.500000000000014</v>
      </c>
    </row>
    <row r="101" spans="1:12" ht="26.2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5.7</v>
      </c>
      <c r="H101" s="40">
        <v>10.3</v>
      </c>
      <c r="I101" s="40">
        <v>40.9</v>
      </c>
      <c r="J101" s="40">
        <v>280</v>
      </c>
      <c r="K101" s="41">
        <v>174</v>
      </c>
      <c r="L101" s="40">
        <v>23.17</v>
      </c>
    </row>
    <row r="102" spans="1:12" ht="15" x14ac:dyDescent="0.25">
      <c r="A102" s="23"/>
      <c r="B102" s="15"/>
      <c r="C102" s="11"/>
      <c r="D102" s="5" t="s">
        <v>21</v>
      </c>
      <c r="E102" s="56" t="s">
        <v>70</v>
      </c>
      <c r="F102" s="43">
        <v>120</v>
      </c>
      <c r="G102" s="43">
        <v>9.15</v>
      </c>
      <c r="H102" s="43">
        <v>8.81</v>
      </c>
      <c r="I102" s="43">
        <v>51.23</v>
      </c>
      <c r="J102" s="43">
        <v>320.47000000000003</v>
      </c>
      <c r="K102" s="44">
        <v>400</v>
      </c>
      <c r="L102" s="43">
        <v>50.3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180</v>
      </c>
      <c r="G103" s="43">
        <v>0.12</v>
      </c>
      <c r="H103" s="43">
        <v>0.02</v>
      </c>
      <c r="I103" s="43">
        <v>13.7</v>
      </c>
      <c r="J103" s="43">
        <v>55.8</v>
      </c>
      <c r="K103" s="44">
        <v>377</v>
      </c>
      <c r="L103" s="43">
        <v>7.03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53">
        <f>SUM(F101:F107)</f>
        <v>500</v>
      </c>
      <c r="G108" s="53">
        <f>SUM(G101:G107)</f>
        <v>14.97</v>
      </c>
      <c r="H108" s="53">
        <f>SUM(H101:H107)</f>
        <v>19.13</v>
      </c>
      <c r="I108" s="53">
        <f>SUM(I101:I107)</f>
        <v>105.83</v>
      </c>
      <c r="J108" s="53">
        <f>SUM(J101:J107)</f>
        <v>656.27</v>
      </c>
      <c r="K108" s="54"/>
      <c r="L108" s="53">
        <f>SUM(L101:L107)</f>
        <v>80.5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55">
        <f>F108+F118</f>
        <v>500</v>
      </c>
      <c r="G119" s="55">
        <f t="shared" ref="G119" si="43">G108+G118</f>
        <v>14.97</v>
      </c>
      <c r="H119" s="55">
        <f t="shared" ref="H119" si="44">H108+H118</f>
        <v>19.13</v>
      </c>
      <c r="I119" s="55">
        <f t="shared" ref="I119" si="45">I108+I118</f>
        <v>105.83</v>
      </c>
      <c r="J119" s="55">
        <f t="shared" ref="J119:L119" si="46">J108+J118</f>
        <v>656.27</v>
      </c>
      <c r="K119" s="55"/>
      <c r="L119" s="55">
        <f t="shared" si="46"/>
        <v>80.5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57</v>
      </c>
      <c r="F120" s="43">
        <v>100</v>
      </c>
      <c r="G120" s="43">
        <v>7.56</v>
      </c>
      <c r="H120" s="43">
        <v>5.47</v>
      </c>
      <c r="I120" s="43">
        <v>9.15</v>
      </c>
      <c r="J120" s="43">
        <v>116.4</v>
      </c>
      <c r="K120" s="44">
        <v>279</v>
      </c>
      <c r="L120" s="43">
        <v>51.03</v>
      </c>
    </row>
    <row r="121" spans="1:12" ht="15" x14ac:dyDescent="0.25">
      <c r="A121" s="14"/>
      <c r="B121" s="15"/>
      <c r="C121" s="11"/>
      <c r="D121" s="5" t="s">
        <v>21</v>
      </c>
      <c r="E121" s="56" t="s">
        <v>71</v>
      </c>
      <c r="F121" s="43">
        <v>140</v>
      </c>
      <c r="G121" s="43">
        <v>5.09</v>
      </c>
      <c r="H121" s="43">
        <v>5.4</v>
      </c>
      <c r="I121" s="43">
        <v>28.43</v>
      </c>
      <c r="J121" s="43">
        <v>182.67</v>
      </c>
      <c r="K121" s="44">
        <v>203</v>
      </c>
      <c r="L121" s="43">
        <v>12.48</v>
      </c>
    </row>
    <row r="122" spans="1:12" ht="15" x14ac:dyDescent="0.25">
      <c r="A122" s="14"/>
      <c r="B122" s="15"/>
      <c r="C122" s="11"/>
      <c r="D122" s="7" t="s">
        <v>22</v>
      </c>
      <c r="E122" s="56" t="s">
        <v>53</v>
      </c>
      <c r="F122" s="43">
        <v>200</v>
      </c>
      <c r="G122" s="43">
        <v>0.66</v>
      </c>
      <c r="H122" s="43">
        <v>0.03</v>
      </c>
      <c r="I122" s="43">
        <v>32</v>
      </c>
      <c r="J122" s="43">
        <v>132.80000000000001</v>
      </c>
      <c r="K122" s="44">
        <v>349</v>
      </c>
      <c r="L122" s="43">
        <v>7.44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25</v>
      </c>
      <c r="G123" s="43">
        <v>2.67</v>
      </c>
      <c r="H123" s="43">
        <v>1.17</v>
      </c>
      <c r="I123" s="43">
        <v>10.92</v>
      </c>
      <c r="J123" s="43">
        <v>68.5</v>
      </c>
      <c r="K123" s="44"/>
      <c r="L123" s="43">
        <v>4.04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58</v>
      </c>
      <c r="F125" s="43">
        <v>35</v>
      </c>
      <c r="G125" s="43">
        <v>0.39</v>
      </c>
      <c r="H125" s="43">
        <v>7.0000000000000007E-2</v>
      </c>
      <c r="I125" s="43">
        <v>1.33</v>
      </c>
      <c r="J125" s="43">
        <v>7.7</v>
      </c>
      <c r="K125" s="44">
        <v>71</v>
      </c>
      <c r="L125" s="43">
        <v>5.51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53">
        <f>SUM(F120:F126)</f>
        <v>500</v>
      </c>
      <c r="G127" s="53">
        <f t="shared" ref="G127:I127" si="47">SUM(G120:G126)</f>
        <v>16.369999999999997</v>
      </c>
      <c r="H127" s="53">
        <f t="shared" si="47"/>
        <v>12.14</v>
      </c>
      <c r="I127" s="53">
        <f t="shared" si="47"/>
        <v>81.83</v>
      </c>
      <c r="J127" s="53">
        <f>SUM(J120:J126)</f>
        <v>508.07</v>
      </c>
      <c r="K127" s="54"/>
      <c r="L127" s="53">
        <f>SUM(L120:L126)</f>
        <v>80.500000000000014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55">
        <f>F127+F137</f>
        <v>500</v>
      </c>
      <c r="G138" s="55">
        <f t="shared" ref="G138" si="50">G127+G137</f>
        <v>16.369999999999997</v>
      </c>
      <c r="H138" s="55">
        <f t="shared" ref="H138" si="51">H127+H137</f>
        <v>12.14</v>
      </c>
      <c r="I138" s="55">
        <f t="shared" ref="I138" si="52">I127+I137</f>
        <v>81.83</v>
      </c>
      <c r="J138" s="55">
        <f t="shared" ref="J138:L138" si="53">J127+J137</f>
        <v>508.07</v>
      </c>
      <c r="K138" s="55"/>
      <c r="L138" s="55">
        <f t="shared" si="53"/>
        <v>80.500000000000014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60</v>
      </c>
      <c r="G139" s="40">
        <v>5.81</v>
      </c>
      <c r="H139" s="40">
        <v>4.4000000000000004</v>
      </c>
      <c r="I139" s="40">
        <v>7.47</v>
      </c>
      <c r="J139" s="40">
        <v>90</v>
      </c>
      <c r="K139" s="41">
        <v>234</v>
      </c>
      <c r="L139" s="40">
        <v>26.93</v>
      </c>
    </row>
    <row r="140" spans="1:12" ht="15" x14ac:dyDescent="0.25">
      <c r="A140" s="23"/>
      <c r="B140" s="15"/>
      <c r="C140" s="11"/>
      <c r="D140" s="5" t="s">
        <v>21</v>
      </c>
      <c r="E140" s="42" t="s">
        <v>43</v>
      </c>
      <c r="F140" s="43">
        <v>140</v>
      </c>
      <c r="G140" s="43">
        <v>2.89</v>
      </c>
      <c r="H140" s="43">
        <v>8.5500000000000007</v>
      </c>
      <c r="I140" s="43">
        <v>16.79</v>
      </c>
      <c r="J140" s="43">
        <v>161</v>
      </c>
      <c r="K140" s="44">
        <v>128</v>
      </c>
      <c r="L140" s="43">
        <v>22.47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0.16</v>
      </c>
      <c r="H141" s="43">
        <v>0.16</v>
      </c>
      <c r="I141" s="43">
        <v>27.88</v>
      </c>
      <c r="J141" s="43">
        <v>114.6</v>
      </c>
      <c r="K141" s="44">
        <v>342</v>
      </c>
      <c r="L141" s="43">
        <v>13.49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72</v>
      </c>
      <c r="F142" s="43">
        <v>50</v>
      </c>
      <c r="G142" s="43">
        <v>4.67</v>
      </c>
      <c r="H142" s="43">
        <v>1.59</v>
      </c>
      <c r="I142" s="43">
        <v>20.92</v>
      </c>
      <c r="J142" s="43">
        <v>123.5</v>
      </c>
      <c r="K142" s="44"/>
      <c r="L142" s="43">
        <v>8.08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6" t="s">
        <v>73</v>
      </c>
      <c r="F144" s="43">
        <v>50</v>
      </c>
      <c r="G144" s="43">
        <v>0.7</v>
      </c>
      <c r="H144" s="43">
        <v>3</v>
      </c>
      <c r="I144" s="43">
        <v>4.13</v>
      </c>
      <c r="J144" s="43">
        <v>46.1</v>
      </c>
      <c r="K144" s="44">
        <v>52</v>
      </c>
      <c r="L144" s="43">
        <v>9.5299999999999994</v>
      </c>
    </row>
    <row r="145" spans="1:12" ht="15" x14ac:dyDescent="0.25">
      <c r="A145" s="23"/>
      <c r="B145" s="15"/>
      <c r="C145" s="11"/>
      <c r="D145" s="6"/>
    </row>
    <row r="146" spans="1:12" ht="15" x14ac:dyDescent="0.25">
      <c r="A146" s="24"/>
      <c r="B146" s="17"/>
      <c r="C146" s="8"/>
      <c r="D146" s="18" t="s">
        <v>33</v>
      </c>
      <c r="E146" s="9"/>
      <c r="F146" s="53">
        <f>SUM(F139:F144)</f>
        <v>500</v>
      </c>
      <c r="G146" s="53">
        <f>SUM(G139:G144)</f>
        <v>14.229999999999999</v>
      </c>
      <c r="H146" s="53">
        <f>SUM(H139:H144)</f>
        <v>17.700000000000003</v>
      </c>
      <c r="I146" s="53">
        <f>SUM(I139:I144)</f>
        <v>77.19</v>
      </c>
      <c r="J146" s="53">
        <f>SUM(J139:J144)</f>
        <v>535.20000000000005</v>
      </c>
      <c r="K146" s="54"/>
      <c r="L146" s="53">
        <f>SUM(L139:L145)</f>
        <v>80.5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55">
        <f>F146+F156</f>
        <v>500</v>
      </c>
      <c r="G157" s="55">
        <f t="shared" ref="G157" si="56">G146+G156</f>
        <v>14.229999999999999</v>
      </c>
      <c r="H157" s="55">
        <f t="shared" ref="H157" si="57">H146+H156</f>
        <v>17.700000000000003</v>
      </c>
      <c r="I157" s="55">
        <f t="shared" ref="I157" si="58">I146+I156</f>
        <v>77.19</v>
      </c>
      <c r="J157" s="55">
        <f t="shared" ref="J157:L157" si="59">J146+J156</f>
        <v>535.20000000000005</v>
      </c>
      <c r="K157" s="55"/>
      <c r="L157" s="55">
        <f t="shared" si="59"/>
        <v>80.5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190</v>
      </c>
      <c r="G158" s="40">
        <v>6.49</v>
      </c>
      <c r="H158" s="40">
        <v>11.13</v>
      </c>
      <c r="I158" s="40">
        <v>40.619999999999997</v>
      </c>
      <c r="J158" s="40">
        <v>280.7</v>
      </c>
      <c r="K158" s="41">
        <v>173</v>
      </c>
      <c r="L158" s="40">
        <v>26.17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6" t="s">
        <v>74</v>
      </c>
      <c r="F160" s="43">
        <v>180</v>
      </c>
      <c r="G160" s="43">
        <v>3.67</v>
      </c>
      <c r="H160" s="43">
        <v>3.19</v>
      </c>
      <c r="I160" s="43">
        <v>15.82</v>
      </c>
      <c r="J160" s="43">
        <v>106.74</v>
      </c>
      <c r="K160" s="44">
        <v>382</v>
      </c>
      <c r="L160" s="43">
        <v>12.25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386</v>
      </c>
      <c r="L162" s="43">
        <v>34.880000000000003</v>
      </c>
    </row>
    <row r="163" spans="1:12" ht="15" x14ac:dyDescent="0.25">
      <c r="A163" s="23"/>
      <c r="B163" s="15"/>
      <c r="C163" s="11"/>
      <c r="D163" s="6"/>
    </row>
    <row r="164" spans="1:12" ht="15" x14ac:dyDescent="0.25">
      <c r="A164" s="23"/>
      <c r="B164" s="15"/>
      <c r="C164" s="11"/>
      <c r="D164" s="6"/>
      <c r="E164" s="42" t="s">
        <v>77</v>
      </c>
      <c r="F164" s="43">
        <v>30</v>
      </c>
      <c r="G164" s="43">
        <v>3</v>
      </c>
      <c r="H164" s="43">
        <v>4.0999999999999996</v>
      </c>
      <c r="I164" s="43">
        <v>18</v>
      </c>
      <c r="J164" s="43">
        <v>118</v>
      </c>
      <c r="K164" s="44"/>
      <c r="L164" s="43">
        <v>7.2</v>
      </c>
    </row>
    <row r="165" spans="1:12" ht="15" x14ac:dyDescent="0.25">
      <c r="A165" s="24"/>
      <c r="B165" s="17"/>
      <c r="C165" s="8"/>
      <c r="D165" s="18" t="s">
        <v>33</v>
      </c>
      <c r="E165" s="9"/>
      <c r="F165" s="53">
        <f>SUM(F158:F164)</f>
        <v>500</v>
      </c>
      <c r="G165" s="53">
        <f>SUM(G158:G164)</f>
        <v>13.56</v>
      </c>
      <c r="H165" s="53">
        <f>SUM(H158:H164)</f>
        <v>18.82</v>
      </c>
      <c r="I165" s="53">
        <f>SUM(I158:I164)</f>
        <v>84.24</v>
      </c>
      <c r="J165" s="53">
        <f>SUM(J158:J164)</f>
        <v>552.44000000000005</v>
      </c>
      <c r="K165" s="54"/>
      <c r="L165" s="53">
        <f>SUM(L158:L164)</f>
        <v>80.500000000000014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55">
        <f>F165+F175</f>
        <v>500</v>
      </c>
      <c r="G176" s="55">
        <f t="shared" ref="G176" si="62">G165+G175</f>
        <v>13.56</v>
      </c>
      <c r="H176" s="55">
        <f t="shared" ref="H176" si="63">H165+H175</f>
        <v>18.82</v>
      </c>
      <c r="I176" s="55">
        <f t="shared" ref="I176" si="64">I165+I175</f>
        <v>84.24</v>
      </c>
      <c r="J176" s="55">
        <f t="shared" ref="J176:L176" si="65">J165+J175</f>
        <v>552.44000000000005</v>
      </c>
      <c r="K176" s="55"/>
      <c r="L176" s="55">
        <f t="shared" si="65"/>
        <v>80.500000000000014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100</v>
      </c>
      <c r="G177" s="40">
        <v>9.3000000000000007</v>
      </c>
      <c r="H177" s="40">
        <v>9.3800000000000008</v>
      </c>
      <c r="I177" s="40">
        <v>12.64</v>
      </c>
      <c r="J177" s="40">
        <v>171</v>
      </c>
      <c r="K177" s="41">
        <v>294</v>
      </c>
      <c r="L177" s="40">
        <v>52.89</v>
      </c>
    </row>
    <row r="178" spans="1:12" ht="25.5" x14ac:dyDescent="0.25">
      <c r="A178" s="23"/>
      <c r="B178" s="15"/>
      <c r="C178" s="11"/>
      <c r="D178" s="5" t="s">
        <v>21</v>
      </c>
      <c r="E178" s="42" t="s">
        <v>64</v>
      </c>
      <c r="F178" s="43">
        <v>150</v>
      </c>
      <c r="G178" s="43">
        <v>8.3000000000000007</v>
      </c>
      <c r="H178" s="43">
        <v>8.9499999999999993</v>
      </c>
      <c r="I178" s="43">
        <v>37.369999999999997</v>
      </c>
      <c r="J178" s="43">
        <v>262.5</v>
      </c>
      <c r="K178" s="44">
        <v>171</v>
      </c>
      <c r="L178" s="43">
        <v>15.49</v>
      </c>
    </row>
    <row r="179" spans="1:12" ht="15" x14ac:dyDescent="0.25">
      <c r="A179" s="23"/>
      <c r="B179" s="15"/>
      <c r="C179" s="11"/>
      <c r="D179" s="7" t="s">
        <v>22</v>
      </c>
      <c r="E179" s="56" t="s">
        <v>76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>
        <v>4.04</v>
      </c>
    </row>
    <row r="180" spans="1:12" ht="15" x14ac:dyDescent="0.25">
      <c r="A180" s="23"/>
      <c r="B180" s="15"/>
      <c r="C180" s="11"/>
      <c r="D180" s="7" t="s">
        <v>23</v>
      </c>
      <c r="E180" s="56" t="s">
        <v>75</v>
      </c>
      <c r="F180" s="43">
        <v>50</v>
      </c>
      <c r="G180" s="43">
        <v>4.67</v>
      </c>
      <c r="H180" s="43">
        <v>1.59</v>
      </c>
      <c r="I180" s="43">
        <v>20.92</v>
      </c>
      <c r="J180" s="43">
        <v>123.5</v>
      </c>
      <c r="K180" s="44"/>
      <c r="L180" s="43">
        <v>8.08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53">
        <f>SUM(F177:F183)</f>
        <v>500</v>
      </c>
      <c r="G184" s="53">
        <f t="shared" ref="G184:J184" si="66">SUM(G177:G183)</f>
        <v>22.800000000000004</v>
      </c>
      <c r="H184" s="53">
        <f t="shared" si="66"/>
        <v>19.919999999999998</v>
      </c>
      <c r="I184" s="53">
        <f t="shared" si="66"/>
        <v>80.400000000000006</v>
      </c>
      <c r="J184" s="53">
        <f t="shared" si="66"/>
        <v>597</v>
      </c>
      <c r="K184" s="54"/>
      <c r="L184" s="53">
        <f>SUM(L177:L183)</f>
        <v>80.5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7">SUM(G185:G193)</f>
        <v>0</v>
      </c>
      <c r="H194" s="19">
        <f t="shared" si="67"/>
        <v>0</v>
      </c>
      <c r="I194" s="19">
        <f t="shared" si="67"/>
        <v>0</v>
      </c>
      <c r="J194" s="19">
        <f t="shared" si="67"/>
        <v>0</v>
      </c>
      <c r="K194" s="25"/>
      <c r="L194" s="19">
        <f t="shared" ref="L194" si="6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69">G184+G194</f>
        <v>22.800000000000004</v>
      </c>
      <c r="H195" s="32">
        <f t="shared" ref="H195" si="70">H184+H194</f>
        <v>19.919999999999998</v>
      </c>
      <c r="I195" s="32">
        <f t="shared" ref="I195" si="71">I184+I194</f>
        <v>80.400000000000006</v>
      </c>
      <c r="J195" s="32">
        <f t="shared" ref="J195:L195" si="72">J184+J194</f>
        <v>597</v>
      </c>
      <c r="K195" s="32"/>
      <c r="L195" s="32">
        <f t="shared" si="72"/>
        <v>80.5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500.2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19.015000000000001</v>
      </c>
      <c r="H196" s="34">
        <f t="shared" si="73"/>
        <v>20.488999999999997</v>
      </c>
      <c r="I196" s="34">
        <f t="shared" si="73"/>
        <v>79.099999999999994</v>
      </c>
      <c r="J196" s="34">
        <f t="shared" si="73"/>
        <v>577.149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80.5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2025-01-25T04:33:39Z</dcterms:modified>
</cp:coreProperties>
</file>